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DB8E59F8-4A19-4382-B2B2-92A71A3121A0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0" i="1"/>
  <c r="E9" i="1"/>
  <c r="E8" i="1"/>
  <c r="E7" i="1"/>
  <c r="E6" i="1"/>
  <c r="E5" i="1"/>
  <c r="E4" i="1"/>
  <c r="C13" i="1"/>
  <c r="D8" i="1" l="1"/>
  <c r="D4" i="1"/>
  <c r="E13" i="1"/>
  <c r="D9" i="1"/>
  <c r="D5" i="1"/>
  <c r="D11" i="1"/>
  <c r="D10" i="1"/>
  <c r="D7" i="1"/>
  <c r="D12" i="1"/>
  <c r="D6" i="1"/>
  <c r="D13" i="1" l="1"/>
</calcChain>
</file>

<file path=xl/sharedStrings.xml><?xml version="1.0" encoding="utf-8"?>
<sst xmlns="http://schemas.openxmlformats.org/spreadsheetml/2006/main" count="17" uniqueCount="17">
  <si>
    <t>Percentage</t>
  </si>
  <si>
    <t xml:space="preserve">Dollar Amount </t>
  </si>
  <si>
    <t>PROPERTY VALUE:</t>
  </si>
  <si>
    <t xml:space="preserve">Local Governments Collecting Property Taxes </t>
  </si>
  <si>
    <t>Thompson R2-J Gen Fund</t>
  </si>
  <si>
    <t>Larimer County</t>
  </si>
  <si>
    <t>Loveland</t>
  </si>
  <si>
    <t>Thompson R2-J Bond Pymt</t>
  </si>
  <si>
    <t>Thompson Valley Hlth Svc Dst</t>
  </si>
  <si>
    <t>N Colo Water Cons Dist</t>
  </si>
  <si>
    <t>Larimer Co Pest Ctrl Dst</t>
  </si>
  <si>
    <t>Little Thompson Water</t>
  </si>
  <si>
    <t>The Lakes at Centerra Metro District #3</t>
  </si>
  <si>
    <t>2022 Mill Levy</t>
  </si>
  <si>
    <t xml:space="preserve">Lakes at Centerra District #3 - Property Tax Calculator </t>
  </si>
  <si>
    <t>Property Value Assessed by Larimer County Assessor  - Input Value Above to Calculate</t>
  </si>
  <si>
    <t>Total Property Taxes Based on Property Value &amp; Residential Assessment Rate of 6.70%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</si>
</sst>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3" applyNumberFormat="0" applyAlignment="0" applyProtection="0"/>
    <xf numFmtId="0" fontId="7" fillId="4" borderId="9" applyNumberFormat="0" applyAlignment="0" applyProtection="0"/>
    <xf numFmtId="0" fontId="1" fillId="5" borderId="14" applyNumberFormat="0" applyFont="0" applyAlignment="0" applyProtection="0"/>
  </cellStyleXfs>
  <cellXfs count="23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9" xfId="4" applyNumberFormat="1" applyBorder="1" applyAlignment="1" applyProtection="1">
      <protection locked="0"/>
    </xf>
    <xf numFmtId="0" fontId="6" fillId="4" borderId="20" xfId="5" applyBorder="1" applyAlignment="1">
      <alignment horizontal="right" indent="1"/>
    </xf>
    <xf numFmtId="10" fontId="7" fillId="4" borderId="21" xfId="6" applyNumberFormat="1" applyBorder="1"/>
    <xf numFmtId="44" fontId="7" fillId="4" borderId="22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1" xfId="6" applyNumberFormat="1" applyBorder="1"/>
    <xf numFmtId="8" fontId="0" fillId="0" borderId="7" xfId="1" applyNumberFormat="1" applyFont="1" applyBorder="1"/>
    <xf numFmtId="8" fontId="0" fillId="0" borderId="12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  <xf numFmtId="0" fontId="5" fillId="5" borderId="18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3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0.57031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14</v>
      </c>
      <c r="C1" s="22" t="s">
        <v>2</v>
      </c>
      <c r="D1" s="22"/>
      <c r="E1" s="8">
        <v>450000</v>
      </c>
    </row>
    <row r="2" spans="2:5" ht="15.75" thickBot="1" x14ac:dyDescent="0.3">
      <c r="B2" s="19" t="s">
        <v>15</v>
      </c>
      <c r="C2" s="20"/>
      <c r="D2" s="20"/>
      <c r="E2" s="21"/>
    </row>
    <row r="3" spans="2:5" ht="31.5" customHeight="1" thickBot="1" x14ac:dyDescent="0.3">
      <c r="B3" s="12" t="s">
        <v>3</v>
      </c>
      <c r="C3" s="18" t="s">
        <v>13</v>
      </c>
      <c r="D3" s="4" t="s">
        <v>0</v>
      </c>
      <c r="E3" s="5" t="s">
        <v>1</v>
      </c>
    </row>
    <row r="4" spans="2:5" x14ac:dyDescent="0.25">
      <c r="B4" s="1" t="s">
        <v>12</v>
      </c>
      <c r="C4" s="13">
        <v>78.89</v>
      </c>
      <c r="D4" s="2">
        <f>C4/$C$13</f>
        <v>0.49785434810046697</v>
      </c>
      <c r="E4" s="16">
        <f>((E1*0.067)/1000)*C4</f>
        <v>2378.5335</v>
      </c>
    </row>
    <row r="5" spans="2:5" x14ac:dyDescent="0.25">
      <c r="B5" s="1" t="s">
        <v>4</v>
      </c>
      <c r="C5" s="13">
        <v>37.438000000000002</v>
      </c>
      <c r="D5" s="2">
        <f t="shared" ref="D5:D9" si="0">C5/$C$13</f>
        <v>0.2362615171021078</v>
      </c>
      <c r="E5" s="16">
        <f>((E1*0.067)/1000)*C5</f>
        <v>1128.7556999999999</v>
      </c>
    </row>
    <row r="6" spans="2:5" x14ac:dyDescent="0.25">
      <c r="B6" s="3" t="s">
        <v>5</v>
      </c>
      <c r="C6" s="14">
        <v>22.436</v>
      </c>
      <c r="D6" s="6">
        <f>C6/$C$13</f>
        <v>0.14158778240565442</v>
      </c>
      <c r="E6" s="17">
        <f>((E1*0.067)/1000)*C6</f>
        <v>676.44539999999995</v>
      </c>
    </row>
    <row r="7" spans="2:5" x14ac:dyDescent="0.25">
      <c r="B7" s="1" t="s">
        <v>6</v>
      </c>
      <c r="C7" s="13">
        <v>9.5640000000000001</v>
      </c>
      <c r="D7" s="2">
        <f t="shared" si="0"/>
        <v>6.0355925785687235E-2</v>
      </c>
      <c r="E7" s="16">
        <f>((E1*0.067)/1000)*C7</f>
        <v>288.3546</v>
      </c>
    </row>
    <row r="8" spans="2:5" x14ac:dyDescent="0.25">
      <c r="B8" s="1" t="s">
        <v>7</v>
      </c>
      <c r="C8" s="13">
        <v>7.133</v>
      </c>
      <c r="D8" s="2">
        <f>C8/$C$13</f>
        <v>4.5014514704026252E-2</v>
      </c>
      <c r="E8" s="16">
        <f>((E1*0.067)/1000)*C8</f>
        <v>215.05994999999999</v>
      </c>
    </row>
    <row r="9" spans="2:5" x14ac:dyDescent="0.25">
      <c r="B9" s="1" t="s">
        <v>8</v>
      </c>
      <c r="C9" s="13">
        <v>1.857</v>
      </c>
      <c r="D9" s="2">
        <f t="shared" si="0"/>
        <v>1.1719045815978796E-2</v>
      </c>
      <c r="E9" s="16">
        <f>((E1*0.067)/1000)*C9</f>
        <v>55.988549999999996</v>
      </c>
    </row>
    <row r="10" spans="2:5" x14ac:dyDescent="0.25">
      <c r="B10" s="1" t="s">
        <v>9</v>
      </c>
      <c r="C10" s="13">
        <v>1</v>
      </c>
      <c r="D10" s="2">
        <f t="shared" ref="D10" si="1">C10/$C$13</f>
        <v>6.310740880979427E-3</v>
      </c>
      <c r="E10" s="16">
        <f>((E1*0.067)/1000)*C10</f>
        <v>30.15</v>
      </c>
    </row>
    <row r="11" spans="2:5" x14ac:dyDescent="0.25">
      <c r="B11" s="1" t="s">
        <v>10</v>
      </c>
      <c r="C11" s="13">
        <v>0.14199999999999999</v>
      </c>
      <c r="D11" s="2">
        <f>C11/$C$13</f>
        <v>8.9612520509907846E-4</v>
      </c>
      <c r="E11" s="16">
        <f>((E1*0.067)/1000)*C11</f>
        <v>4.281299999999999</v>
      </c>
    </row>
    <row r="12" spans="2:5" ht="15.75" thickBot="1" x14ac:dyDescent="0.3">
      <c r="B12" s="1" t="s">
        <v>11</v>
      </c>
      <c r="C12" s="13">
        <v>0</v>
      </c>
      <c r="D12" s="2">
        <f>C12/$C$13</f>
        <v>0</v>
      </c>
      <c r="E12" s="16">
        <f>((E1*0.067)/1000)*C12</f>
        <v>0</v>
      </c>
    </row>
    <row r="13" spans="2:5" ht="15.75" thickBot="1" x14ac:dyDescent="0.3">
      <c r="B13" s="9" t="s">
        <v>16</v>
      </c>
      <c r="C13" s="15">
        <f>SUM(C4:C12)</f>
        <v>158.46</v>
      </c>
      <c r="D13" s="10">
        <f>SUM(D4:D12)</f>
        <v>1</v>
      </c>
      <c r="E13" s="11">
        <f>SUM(E4:E12)</f>
        <v>4777.5689999999986</v>
      </c>
    </row>
  </sheetData>
  <sheetProtection algorithmName="SHA-512" hashValue="9xWyoTG/7KnJMjOxYd2OIgfqyCHZXhQcbcEKqan/YWlXqH/INdRFR1hbd5mzmK3m4a+OVxFh4qbjLd2trBgG9g==" saltValue="Uc7jc9I0CO0l0XFPSMzobQ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2023-12-12T18:13:41Z</dcterms:modified>
</cp:coreProperties>
</file>